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filterPrivacy="1" defaultThemeVersion="124226"/>
  <xr:revisionPtr revIDLastSave="0" documentId="13_ncr:1_{D27F19BF-6D4F-4782-8B23-715520972D11}" xr6:coauthVersionLast="47" xr6:coauthVersionMax="47" xr10:uidLastSave="{00000000-0000-0000-0000-000000000000}"/>
  <bookViews>
    <workbookView xWindow="-108" yWindow="-108" windowWidth="23256" windowHeight="12576"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6" i="1" l="1"/>
  <c r="M6" i="1"/>
  <c r="N6" i="1"/>
  <c r="L6" i="1"/>
  <c r="P6" i="1" l="1"/>
</calcChain>
</file>

<file path=xl/sharedStrings.xml><?xml version="1.0" encoding="utf-8"?>
<sst xmlns="http://schemas.openxmlformats.org/spreadsheetml/2006/main" count="56" uniqueCount="16">
  <si>
    <t>Lactation Number</t>
  </si>
  <si>
    <t>Positive</t>
  </si>
  <si>
    <t>N</t>
  </si>
  <si>
    <t>Animal ID</t>
  </si>
  <si>
    <t>Lactation Group</t>
  </si>
  <si>
    <t>Count</t>
  </si>
  <si>
    <t>Prevalence</t>
  </si>
  <si>
    <t>4+</t>
  </si>
  <si>
    <t>Mean</t>
  </si>
  <si>
    <t>Herd Profile</t>
  </si>
  <si>
    <t>Susp</t>
  </si>
  <si>
    <t xml:space="preserve">BLV Test Result </t>
  </si>
  <si>
    <t>National Database 2014-2016</t>
  </si>
  <si>
    <t xml:space="preserve">This chart compares the lactation specific prevalence for eact lactation group (positive cows/all cows) and the average across all groups for your herd vs. the herds in our national database. </t>
  </si>
  <si>
    <t xml:space="preserve"> </t>
  </si>
  <si>
    <t xml:space="preserve">Enter the data from the 40 cows tested in the blue section. Prevalence will automatically be calculated and output in the yellow boxes. For the BLV Herd Profile, the 10 most recently fresh cows in the 1st, 2nd, 3rd, and 4th and greater lactation groups are tested for BLV. Insert the results for your herd into these columns as shown in the example above. Note: BLV test results are typically given as "Positive", "Suspect" or "N" (negative). If reported as numerical OD values, for the purpose of the profile, we count anything over 0.1 as positive.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</si>
</sst>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sz val="11"/>
      <color theme="1"/>
      <name val="Calibri"/>
      <family val="2"/>
      <scheme val="minor"/>
    </font>
  </fonts>
  <fills count="6">
    <fill>
      <patternFill patternType="none"/>
    </fill>
    <fill>
      <patternFill patternType="gray125"/>
    </fill>
    <fill>
      <patternFill patternType="solid">
        <fgColor rgb="FFFFFFCC"/>
      </patternFill>
    </fill>
    <fill>
      <patternFill patternType="solid">
        <fgColor theme="9" tint="0.79998168889431442"/>
        <bgColor indexed="64"/>
      </patternFill>
    </fill>
    <fill>
      <patternFill patternType="solid">
        <fgColor rgb="FFFFFF00"/>
        <bgColor indexed="64"/>
      </patternFill>
    </fill>
    <fill>
      <patternFill patternType="solid">
        <fgColor theme="8" tint="0.59999389629810485"/>
        <bgColor indexed="64"/>
      </patternFill>
    </fill>
  </fills>
  <borders count="24">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rgb="FFB2B2B2"/>
      </left>
      <right style="thin">
        <color rgb="FFB2B2B2"/>
      </right>
      <top style="thin">
        <color rgb="FFB2B2B2"/>
      </top>
      <bottom style="thin">
        <color rgb="FFB2B2B2"/>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2" fillId="2" borderId="19" applyNumberFormat="0" applyFont="0" applyAlignment="0" applyProtection="0"/>
  </cellStyleXfs>
  <cellXfs count="49">
    <xf numFmtId="0" fontId="0" fillId="0" borderId="0" xfId="0"/>
    <xf numFmtId="0" fontId="1" fillId="0" borderId="0" xfId="0" applyFont="1"/>
    <xf numFmtId="0" fontId="0" fillId="0" borderId="0" xfId="0" applyBorder="1"/>
    <xf numFmtId="0" fontId="0" fillId="0" borderId="0" xfId="0"/>
    <xf numFmtId="0" fontId="0" fillId="0" borderId="0" xfId="0"/>
    <xf numFmtId="0" fontId="0" fillId="0" borderId="0" xfId="0" applyAlignment="1">
      <alignment horizontal="center"/>
    </xf>
    <xf numFmtId="0" fontId="0" fillId="0" borderId="0" xfId="0" applyAlignment="1">
      <alignment horizontal="center"/>
    </xf>
    <xf numFmtId="0" fontId="0" fillId="0" borderId="0" xfId="0" applyBorder="1" applyAlignment="1">
      <alignment horizontal="center"/>
    </xf>
    <xf numFmtId="0" fontId="0" fillId="0" borderId="0" xfId="0" applyBorder="1" applyAlignment="1">
      <alignment horizontal="left" wrapText="1"/>
    </xf>
    <xf numFmtId="0" fontId="0" fillId="0" borderId="0" xfId="0" applyProtection="1"/>
    <xf numFmtId="0" fontId="0" fillId="0" borderId="0" xfId="1" applyFont="1" applyFill="1" applyBorder="1" applyAlignment="1">
      <alignment vertical="top" wrapText="1"/>
    </xf>
    <xf numFmtId="0" fontId="1" fillId="0" borderId="21" xfId="0" applyFont="1" applyBorder="1" applyAlignment="1">
      <alignment horizontal="center"/>
    </xf>
    <xf numFmtId="0" fontId="1" fillId="0" borderId="22" xfId="0" applyFont="1" applyBorder="1" applyAlignment="1">
      <alignment horizontal="center"/>
    </xf>
    <xf numFmtId="0" fontId="1" fillId="0" borderId="23" xfId="0" applyFont="1" applyBorder="1" applyAlignment="1">
      <alignment horizontal="center"/>
    </xf>
    <xf numFmtId="0" fontId="0" fillId="3" borderId="17" xfId="0" applyFill="1" applyBorder="1" applyAlignment="1" applyProtection="1">
      <alignment horizontal="center" vertical="center"/>
    </xf>
    <xf numFmtId="9" fontId="0" fillId="3" borderId="18" xfId="0" applyNumberFormat="1" applyFill="1" applyBorder="1" applyAlignment="1" applyProtection="1">
      <alignment horizontal="center" vertical="center"/>
    </xf>
    <xf numFmtId="0" fontId="0" fillId="3" borderId="14" xfId="0" applyFill="1" applyBorder="1" applyAlignment="1" applyProtection="1">
      <alignment horizontal="center" vertical="center"/>
    </xf>
    <xf numFmtId="9" fontId="0" fillId="3" borderId="2" xfId="0" applyNumberFormat="1" applyFill="1" applyBorder="1" applyAlignment="1" applyProtection="1">
      <alignment horizontal="center" vertical="center"/>
    </xf>
    <xf numFmtId="0" fontId="1" fillId="4" borderId="4" xfId="0" applyFont="1" applyFill="1" applyBorder="1" applyAlignment="1" applyProtection="1">
      <alignment horizontal="left"/>
    </xf>
    <xf numFmtId="0" fontId="1" fillId="0" borderId="5" xfId="0" applyFont="1" applyFill="1" applyBorder="1" applyAlignment="1" applyProtection="1">
      <alignment horizontal="left"/>
    </xf>
    <xf numFmtId="0" fontId="1" fillId="0" borderId="6" xfId="0" applyFont="1" applyFill="1" applyBorder="1" applyAlignment="1" applyProtection="1">
      <alignment horizontal="center"/>
    </xf>
    <xf numFmtId="0" fontId="1" fillId="0" borderId="7" xfId="0" applyFont="1" applyFill="1" applyBorder="1" applyAlignment="1" applyProtection="1">
      <alignment horizontal="center"/>
    </xf>
    <xf numFmtId="0" fontId="1" fillId="0" borderId="13" xfId="0" applyFont="1" applyFill="1" applyBorder="1" applyAlignment="1" applyProtection="1">
      <alignment horizontal="center"/>
    </xf>
    <xf numFmtId="0" fontId="1" fillId="0" borderId="3" xfId="0" applyFont="1" applyFill="1" applyBorder="1" applyAlignment="1" applyProtection="1">
      <alignment horizontal="left"/>
    </xf>
    <xf numFmtId="0" fontId="0" fillId="0" borderId="11" xfId="0" applyFill="1" applyBorder="1" applyProtection="1"/>
    <xf numFmtId="0" fontId="0" fillId="0" borderId="0" xfId="0" applyFill="1" applyBorder="1" applyAlignment="1" applyProtection="1">
      <alignment horizontal="center"/>
    </xf>
    <xf numFmtId="2" fontId="0" fillId="4" borderId="1" xfId="0" applyNumberFormat="1" applyFill="1" applyBorder="1" applyAlignment="1" applyProtection="1">
      <alignment horizontal="center"/>
    </xf>
    <xf numFmtId="2" fontId="0" fillId="4" borderId="12" xfId="0" applyNumberFormat="1" applyFill="1" applyBorder="1" applyAlignment="1" applyProtection="1">
      <alignment horizontal="center"/>
    </xf>
    <xf numFmtId="0" fontId="0" fillId="5" borderId="15" xfId="0" applyFill="1" applyBorder="1" applyAlignment="1">
      <alignment horizontal="center"/>
    </xf>
    <xf numFmtId="0" fontId="0" fillId="5" borderId="20" xfId="0" applyFill="1" applyBorder="1" applyAlignment="1">
      <alignment horizontal="center"/>
    </xf>
    <xf numFmtId="0" fontId="0" fillId="5" borderId="16" xfId="0" applyFill="1" applyBorder="1" applyAlignment="1">
      <alignment horizontal="center"/>
    </xf>
    <xf numFmtId="0" fontId="0" fillId="5" borderId="17" xfId="0" applyFill="1" applyBorder="1" applyAlignment="1">
      <alignment horizontal="center"/>
    </xf>
    <xf numFmtId="0" fontId="0" fillId="5" borderId="0" xfId="0" applyFill="1" applyBorder="1" applyAlignment="1">
      <alignment horizontal="center"/>
    </xf>
    <xf numFmtId="0" fontId="0" fillId="5" borderId="18" xfId="0" applyFill="1" applyBorder="1" applyAlignment="1">
      <alignment horizontal="center"/>
    </xf>
    <xf numFmtId="0" fontId="0" fillId="5" borderId="14" xfId="0" applyFill="1" applyBorder="1" applyAlignment="1">
      <alignment horizontal="center"/>
    </xf>
    <xf numFmtId="0" fontId="0" fillId="5" borderId="1" xfId="0" applyFill="1" applyBorder="1" applyAlignment="1">
      <alignment horizontal="center"/>
    </xf>
    <xf numFmtId="0" fontId="0" fillId="5" borderId="2" xfId="0" applyFill="1" applyBorder="1" applyAlignment="1">
      <alignment horizontal="center"/>
    </xf>
    <xf numFmtId="0" fontId="1" fillId="0" borderId="8" xfId="0" applyFont="1" applyFill="1" applyBorder="1" applyAlignment="1" applyProtection="1">
      <alignment horizontal="center"/>
    </xf>
    <xf numFmtId="0" fontId="1" fillId="0" borderId="9" xfId="0" applyFont="1" applyFill="1" applyBorder="1" applyAlignment="1" applyProtection="1">
      <alignment horizontal="center"/>
    </xf>
    <xf numFmtId="0" fontId="1" fillId="0" borderId="10" xfId="0" applyFont="1" applyFill="1" applyBorder="1" applyAlignment="1" applyProtection="1">
      <alignment horizontal="center"/>
    </xf>
    <xf numFmtId="0" fontId="1" fillId="3" borderId="15" xfId="0" applyFont="1" applyFill="1" applyBorder="1" applyAlignment="1" applyProtection="1">
      <alignment horizontal="center"/>
    </xf>
    <xf numFmtId="0" fontId="1" fillId="3" borderId="16" xfId="0" applyFont="1" applyFill="1" applyBorder="1" applyAlignment="1" applyProtection="1">
      <alignment horizontal="center"/>
    </xf>
    <xf numFmtId="0" fontId="0" fillId="3" borderId="15"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4" xfId="0" applyFill="1" applyBorder="1" applyAlignment="1">
      <alignment horizontal="center" vertical="center" wrapText="1"/>
    </xf>
    <xf numFmtId="0" fontId="0" fillId="3" borderId="2" xfId="0" applyFill="1" applyBorder="1" applyAlignment="1">
      <alignment horizontal="center" vertical="center" wrapText="1"/>
    </xf>
    <xf numFmtId="0" fontId="1" fillId="3" borderId="0" xfId="0" applyFont="1" applyFill="1" applyAlignment="1">
      <alignment horizontal="left" vertical="center" wrapText="1"/>
    </xf>
  </cellXfs>
  <cellStyles count="2">
    <cellStyle name="Normal" xfId="0" builtinId="0"/>
    <cellStyle name="Note" xfId="1" builtinId="1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600" b="0" i="0" u="none" strike="noStrike" kern="1200" cap="none" spc="50" normalizeH="0" baseline="0">
                <a:solidFill>
                  <a:schemeClr val="tx1">
                    <a:lumMod val="65000"/>
                    <a:lumOff val="35000"/>
                  </a:schemeClr>
                </a:solidFill>
                <a:latin typeface="+mj-lt"/>
                <a:ea typeface="+mj-ea"/>
                <a:cs typeface="+mj-cs"/>
              </a:defRPr>
            </a:pPr>
            <a:r>
              <a:rPr lang="en-US"/>
              <a:t>BLV Herd Profile</a:t>
            </a:r>
          </a:p>
        </c:rich>
      </c:tx>
      <c:layout>
        <c:manualLayout>
          <c:xMode val="edge"/>
          <c:yMode val="edge"/>
          <c:x val="0.34331233595800525"/>
          <c:y val="3.2407407407407406E-2"/>
        </c:manualLayout>
      </c:layout>
      <c:overlay val="0"/>
      <c:spPr>
        <a:noFill/>
        <a:ln>
          <a:noFill/>
        </a:ln>
        <a:effectLst/>
      </c:spPr>
      <c:txPr>
        <a:bodyPr rot="0" spcFirstLastPara="1" vertOverflow="ellipsis" vert="horz" wrap="square" anchor="ctr" anchorCtr="1"/>
        <a:lstStyle/>
        <a:p>
          <a:pPr algn="ctr">
            <a:defRPr sz="1600" b="0" i="0" u="none" strike="noStrike" kern="1200" cap="none" spc="50" normalizeH="0" baseline="0">
              <a:solidFill>
                <a:schemeClr val="tx1">
                  <a:lumMod val="65000"/>
                  <a:lumOff val="35000"/>
                </a:schemeClr>
              </a:solidFill>
              <a:latin typeface="+mj-lt"/>
              <a:ea typeface="+mj-ea"/>
              <a:cs typeface="+mj-cs"/>
            </a:defRPr>
          </a:pPr>
          <a:endParaRPr lang="en-US"/>
        </a:p>
      </c:txPr>
    </c:title>
    <c:autoTitleDeleted val="0"/>
    <c:plotArea>
      <c:layout>
        <c:manualLayout>
          <c:layoutTarget val="inner"/>
          <c:xMode val="edge"/>
          <c:yMode val="edge"/>
          <c:x val="0.13374387847319516"/>
          <c:y val="0.13432168383591703"/>
          <c:w val="0.61300792224861633"/>
          <c:h val="0.69382490606952352"/>
        </c:manualLayout>
      </c:layout>
      <c:barChart>
        <c:barDir val="col"/>
        <c:grouping val="clustered"/>
        <c:varyColors val="0"/>
        <c:ser>
          <c:idx val="0"/>
          <c:order val="0"/>
          <c:tx>
            <c:v>Your herd</c:v>
          </c:tx>
          <c:spPr>
            <a:solidFill>
              <a:schemeClr val="accent1">
                <a:alpha val="70000"/>
              </a:schemeClr>
            </a:solidFill>
            <a:ln>
              <a:noFill/>
            </a:ln>
            <a:effectLst/>
          </c:spPr>
          <c:invertIfNegative val="0"/>
          <c:dPt>
            <c:idx val="4"/>
            <c:invertIfNegative val="0"/>
            <c:bubble3D val="0"/>
            <c:spPr>
              <a:solidFill>
                <a:schemeClr val="accent1">
                  <a:alpha val="70000"/>
                </a:schemeClr>
              </a:solidFill>
              <a:ln>
                <a:noFill/>
              </a:ln>
              <a:effectLst/>
            </c:spPr>
            <c:extLst>
              <c:ext xmlns:c16="http://schemas.microsoft.com/office/drawing/2014/chart" uri="{C3380CC4-5D6E-409C-BE32-E72D297353CC}">
                <c16:uniqueId val="{00000001-CCEE-42E4-B17B-C12FBDA2079C}"/>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Sheet1!$L$4:$P$4</c:f>
              <c:strCache>
                <c:ptCount val="5"/>
                <c:pt idx="0">
                  <c:v>1</c:v>
                </c:pt>
                <c:pt idx="1">
                  <c:v>2</c:v>
                </c:pt>
                <c:pt idx="2">
                  <c:v>3</c:v>
                </c:pt>
                <c:pt idx="3">
                  <c:v>4+</c:v>
                </c:pt>
                <c:pt idx="4">
                  <c:v>Mean</c:v>
                </c:pt>
              </c:strCache>
            </c:strRef>
          </c:cat>
          <c:val>
            <c:numRef>
              <c:f>Sheet1!$L$6:$P$6</c:f>
              <c:numCache>
                <c:formatCode>0.00</c:formatCode>
                <c:ptCount val="5"/>
                <c:pt idx="0">
                  <c:v>0.4</c:v>
                </c:pt>
                <c:pt idx="1">
                  <c:v>0.4</c:v>
                </c:pt>
                <c:pt idx="2">
                  <c:v>0.6</c:v>
                </c:pt>
                <c:pt idx="3">
                  <c:v>0.4</c:v>
                </c:pt>
                <c:pt idx="4">
                  <c:v>0.44999999999999996</c:v>
                </c:pt>
              </c:numCache>
            </c:numRef>
          </c:val>
          <c:extLst>
            <c:ext xmlns:c16="http://schemas.microsoft.com/office/drawing/2014/chart" uri="{C3380CC4-5D6E-409C-BE32-E72D297353CC}">
              <c16:uniqueId val="{00000002-CCEE-42E4-B17B-C12FBDA2079C}"/>
            </c:ext>
          </c:extLst>
        </c:ser>
        <c:ser>
          <c:idx val="1"/>
          <c:order val="1"/>
          <c:tx>
            <c:v>National Database 2014-16</c:v>
          </c:tx>
          <c:spPr>
            <a:solidFill>
              <a:schemeClr val="accent2">
                <a:alpha val="7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Sheet1!$L$4:$P$4</c:f>
              <c:strCache>
                <c:ptCount val="5"/>
                <c:pt idx="0">
                  <c:v>1</c:v>
                </c:pt>
                <c:pt idx="1">
                  <c:v>2</c:v>
                </c:pt>
                <c:pt idx="2">
                  <c:v>3</c:v>
                </c:pt>
                <c:pt idx="3">
                  <c:v>4+</c:v>
                </c:pt>
                <c:pt idx="4">
                  <c:v>Mean</c:v>
                </c:pt>
              </c:strCache>
            </c:strRef>
          </c:cat>
          <c:val>
            <c:numRef>
              <c:f>Sheet1!$T$4:$T$8</c:f>
              <c:numCache>
                <c:formatCode>0%</c:formatCode>
                <c:ptCount val="5"/>
                <c:pt idx="0">
                  <c:v>0.3</c:v>
                </c:pt>
                <c:pt idx="1">
                  <c:v>0.44</c:v>
                </c:pt>
                <c:pt idx="2">
                  <c:v>0.54</c:v>
                </c:pt>
                <c:pt idx="3">
                  <c:v>0.6</c:v>
                </c:pt>
                <c:pt idx="4">
                  <c:v>0.47</c:v>
                </c:pt>
              </c:numCache>
            </c:numRef>
          </c:val>
          <c:extLst>
            <c:ext xmlns:c16="http://schemas.microsoft.com/office/drawing/2014/chart" uri="{C3380CC4-5D6E-409C-BE32-E72D297353CC}">
              <c16:uniqueId val="{00000003-CCEE-42E4-B17B-C12FBDA2079C}"/>
            </c:ext>
          </c:extLst>
        </c:ser>
        <c:dLbls>
          <c:dLblPos val="outEnd"/>
          <c:showLegendKey val="0"/>
          <c:showVal val="1"/>
          <c:showCatName val="0"/>
          <c:showSerName val="0"/>
          <c:showPercent val="0"/>
          <c:showBubbleSize val="0"/>
        </c:dLbls>
        <c:gapWidth val="150"/>
        <c:axId val="318567088"/>
        <c:axId val="318565520"/>
      </c:barChart>
      <c:catAx>
        <c:axId val="318567088"/>
        <c:scaling>
          <c:orientation val="minMax"/>
        </c:scaling>
        <c:delete val="0"/>
        <c:axPos val="b"/>
        <c:title>
          <c:tx>
            <c:rich>
              <a:bodyPr rot="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r>
                  <a:rPr lang="en-US"/>
                  <a:t>Lactation Group</a:t>
                </a:r>
              </a:p>
            </c:rich>
          </c:tx>
          <c:layout>
            <c:manualLayout>
              <c:xMode val="edge"/>
              <c:yMode val="edge"/>
              <c:x val="0.37408722213046758"/>
              <c:y val="0.9370359082237314"/>
            </c:manualLayout>
          </c:layout>
          <c:overlay val="0"/>
          <c:spPr>
            <a:noFill/>
            <a:ln>
              <a:noFill/>
            </a:ln>
            <a:effectLst/>
          </c:spPr>
          <c:txPr>
            <a:bodyPr rot="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cap="none" spc="20" normalizeH="0" baseline="0">
                <a:solidFill>
                  <a:schemeClr val="tx1">
                    <a:lumMod val="65000"/>
                    <a:lumOff val="35000"/>
                  </a:schemeClr>
                </a:solidFill>
                <a:latin typeface="+mn-lt"/>
                <a:ea typeface="+mn-ea"/>
                <a:cs typeface="+mn-cs"/>
              </a:defRPr>
            </a:pPr>
            <a:endParaRPr lang="en-US"/>
          </a:p>
        </c:txPr>
        <c:crossAx val="318565520"/>
        <c:crosses val="autoZero"/>
        <c:auto val="1"/>
        <c:lblAlgn val="ctr"/>
        <c:lblOffset val="100"/>
        <c:noMultiLvlLbl val="0"/>
      </c:catAx>
      <c:valAx>
        <c:axId val="318565520"/>
        <c:scaling>
          <c:orientation val="minMax"/>
          <c:max val="1"/>
        </c:scaling>
        <c:delete val="0"/>
        <c:axPos val="l"/>
        <c:majorGridlines>
          <c:spPr>
            <a:ln w="9525" cap="flat" cmpd="sng" algn="ctr">
              <a:solidFill>
                <a:schemeClr val="tx1">
                  <a:lumMod val="5000"/>
                  <a:lumOff val="95000"/>
                </a:schemeClr>
              </a:solidFill>
              <a:round/>
            </a:ln>
            <a:effectLst/>
          </c:spPr>
        </c:majorGridlines>
        <c:title>
          <c:tx>
            <c:rich>
              <a:bodyPr rot="-540000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r>
                  <a:rPr lang="en-US"/>
                  <a:t>Percent</a:t>
                </a:r>
                <a:r>
                  <a:rPr lang="en-US" baseline="0"/>
                  <a:t> BLV Positive</a:t>
                </a:r>
              </a:p>
            </c:rich>
          </c:tx>
          <c:overlay val="0"/>
          <c:spPr>
            <a:noFill/>
            <a:ln>
              <a:noFill/>
            </a:ln>
            <a:effectLst/>
          </c:spPr>
          <c:txPr>
            <a:bodyPr rot="-540000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tx1">
                    <a:lumMod val="65000"/>
                    <a:lumOff val="35000"/>
                  </a:schemeClr>
                </a:solidFill>
                <a:latin typeface="+mn-lt"/>
                <a:ea typeface="+mn-ea"/>
                <a:cs typeface="+mn-cs"/>
              </a:defRPr>
            </a:pPr>
            <a:endParaRPr lang="en-US"/>
          </a:p>
        </c:txPr>
        <c:crossAx val="31856708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ap="none" spc="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70000"/>
        </a:schemeClr>
      </a:solidFill>
    </cs:spPr>
  </cs:dataPoint>
  <cs:dataPoint3D>
    <cs:lnRef idx="0"/>
    <cs:fillRef idx="0">
      <cs:styleClr val="auto"/>
    </cs:fillRef>
    <cs:effectRef idx="0"/>
    <cs:fontRef idx="minor">
      <a:schemeClr val="dk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alpha val="70000"/>
          </a:schemeClr>
        </a:solidFill>
        <a:round/>
      </a:ln>
    </cs:spPr>
  </cs:dataPointLine>
  <cs:dataPointMarker>
    <cs:lnRef idx="0"/>
    <cs:fillRef idx="0">
      <cs:styleClr val="auto"/>
    </cs:fillRef>
    <cs:effectRef idx="0"/>
    <cs:fontRef idx="minor">
      <a:schemeClr val="dk1"/>
    </cs:fontRef>
    <cs:spPr>
      <a:solidFill>
        <a:schemeClr val="phClr">
          <a:alpha val="70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baseline="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1600" b="0" i="0" kern="1200" cap="none" spc="50" normalizeH="0"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304800</xdr:colOff>
      <xdr:row>8</xdr:row>
      <xdr:rowOff>187643</xdr:rowOff>
    </xdr:from>
    <xdr:to>
      <xdr:col>17</xdr:col>
      <xdr:colOff>281940</xdr:colOff>
      <xdr:row>26</xdr:row>
      <xdr:rowOff>83820</xdr:rowOff>
    </xdr:to>
    <xdr:graphicFrame macro="">
      <xdr:nvGraphicFramePr>
        <xdr:cNvPr id="7" name="Chart 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319"/>
  <sheetViews>
    <sheetView tabSelected="1" workbookViewId="0">
      <pane xSplit="3" ySplit="3" topLeftCell="D4" activePane="bottomRight" state="frozen"/>
      <selection pane="topRight" activeCell="G1" sqref="G1"/>
      <selection pane="bottomLeft" activeCell="A2" sqref="A2"/>
      <selection pane="bottomRight" activeCell="Q8" sqref="Q8"/>
    </sheetView>
  </sheetViews>
  <sheetFormatPr defaultRowHeight="14.4" x14ac:dyDescent="0.3"/>
  <cols>
    <col min="1" max="1" width="12.6640625" style="6" customWidth="1"/>
    <col min="2" max="2" width="16.88671875" style="5" customWidth="1"/>
    <col min="3" max="3" width="17.6640625" style="7" customWidth="1"/>
    <col min="5" max="5" width="13.77734375" hidden="1" customWidth="1"/>
    <col min="6" max="6" width="8.77734375" hidden="1" customWidth="1"/>
    <col min="7" max="7" width="6.21875" hidden="1" customWidth="1"/>
    <col min="8" max="8" width="6.77734375" hidden="1" customWidth="1"/>
    <col min="9" max="9" width="8.88671875" hidden="1" customWidth="1"/>
    <col min="10" max="10" width="1.88671875" hidden="1" customWidth="1"/>
    <col min="11" max="11" width="15.88671875" customWidth="1"/>
    <col min="15" max="15" width="11.33203125" customWidth="1"/>
    <col min="16" max="16" width="11.33203125" style="4" customWidth="1"/>
    <col min="17" max="17" width="7.88671875" customWidth="1"/>
    <col min="18" max="18" width="7.88671875" style="4" customWidth="1"/>
    <col min="19" max="19" width="11.88671875" customWidth="1"/>
    <col min="20" max="20" width="14.21875" customWidth="1"/>
  </cols>
  <sheetData>
    <row r="1" spans="1:23" s="4" customFormat="1" ht="59.4" customHeight="1" x14ac:dyDescent="0.3">
      <c r="A1" s="48" t="s">
        <v>15</v>
      </c>
      <c r="B1" s="48"/>
      <c r="C1" s="48"/>
      <c r="D1" s="48"/>
      <c r="E1" s="48"/>
      <c r="F1" s="48"/>
      <c r="G1" s="48"/>
      <c r="H1" s="48"/>
      <c r="I1" s="48"/>
      <c r="J1" s="48"/>
      <c r="K1" s="48"/>
      <c r="L1" s="48"/>
      <c r="M1" s="48"/>
      <c r="N1" s="48"/>
      <c r="O1" s="48"/>
      <c r="P1" s="48"/>
      <c r="Q1" s="48"/>
      <c r="R1" s="48"/>
      <c r="S1" s="48"/>
      <c r="T1" s="48"/>
    </row>
    <row r="2" spans="1:23" s="4" customFormat="1" ht="15" thickBot="1" x14ac:dyDescent="0.35">
      <c r="A2" s="6"/>
      <c r="B2" s="6"/>
      <c r="C2" s="7"/>
    </row>
    <row r="3" spans="1:23" s="1" customFormat="1" ht="15" thickBot="1" x14ac:dyDescent="0.35">
      <c r="A3" s="11" t="s">
        <v>3</v>
      </c>
      <c r="B3" s="12" t="s">
        <v>0</v>
      </c>
      <c r="C3" s="13" t="s">
        <v>11</v>
      </c>
      <c r="K3" s="37" t="s">
        <v>9</v>
      </c>
      <c r="L3" s="38"/>
      <c r="M3" s="38"/>
      <c r="N3" s="38"/>
      <c r="O3" s="38"/>
      <c r="P3" s="39"/>
      <c r="S3" s="40" t="s">
        <v>12</v>
      </c>
      <c r="T3" s="41"/>
    </row>
    <row r="4" spans="1:23" ht="15" thickTop="1" x14ac:dyDescent="0.3">
      <c r="A4" s="28">
        <v>1</v>
      </c>
      <c r="B4" s="29">
        <v>1</v>
      </c>
      <c r="C4" s="30" t="s">
        <v>1</v>
      </c>
      <c r="K4" s="19" t="s">
        <v>4</v>
      </c>
      <c r="L4" s="20">
        <v>1</v>
      </c>
      <c r="M4" s="21">
        <v>2</v>
      </c>
      <c r="N4" s="21">
        <v>3</v>
      </c>
      <c r="O4" s="21" t="s">
        <v>7</v>
      </c>
      <c r="P4" s="22" t="s">
        <v>8</v>
      </c>
      <c r="Q4" s="4"/>
      <c r="S4" s="14">
        <v>1</v>
      </c>
      <c r="T4" s="15">
        <v>0.3</v>
      </c>
    </row>
    <row r="5" spans="1:23" x14ac:dyDescent="0.3">
      <c r="A5" s="31">
        <v>2</v>
      </c>
      <c r="B5" s="32">
        <v>1</v>
      </c>
      <c r="C5" s="33" t="s">
        <v>2</v>
      </c>
      <c r="K5" s="23" t="s">
        <v>5</v>
      </c>
      <c r="L5" s="25">
        <v>10</v>
      </c>
      <c r="M5" s="25">
        <v>10</v>
      </c>
      <c r="N5" s="25">
        <v>10</v>
      </c>
      <c r="O5" s="25">
        <v>10</v>
      </c>
      <c r="P5" s="24" t="s">
        <v>14</v>
      </c>
      <c r="Q5" s="4"/>
      <c r="S5" s="14">
        <v>2</v>
      </c>
      <c r="T5" s="15">
        <v>0.44</v>
      </c>
    </row>
    <row r="6" spans="1:23" ht="15" thickBot="1" x14ac:dyDescent="0.35">
      <c r="A6" s="31">
        <v>3</v>
      </c>
      <c r="B6" s="32">
        <v>1</v>
      </c>
      <c r="C6" s="33" t="s">
        <v>10</v>
      </c>
      <c r="K6" s="18" t="s">
        <v>6</v>
      </c>
      <c r="L6" s="26">
        <f>(COUNTIFS($B:$B,L4,$C:$C,"Positive")+COUNTIFS($B:$B,L4,$C:$C,"Susp"))/L5</f>
        <v>0.4</v>
      </c>
      <c r="M6" s="26">
        <f>(COUNTIFS($B:$B,M4,$C:$C,"Positive")+COUNTIFS($B:$B,M4,$C:$C,"Susp"))/M5</f>
        <v>0.4</v>
      </c>
      <c r="N6" s="26">
        <f>(COUNTIFS($B:$B,N4,$C:$C,"Positive")+COUNTIFS($B:$B,N4,$C:$C,"Susp"))/N5</f>
        <v>0.6</v>
      </c>
      <c r="O6" s="26">
        <f>(COUNTIFS($B:$B,"&gt;=4",$C:$C,"Positive")+COUNTIFS($B:$B,"&gt;=4",$C:$C,"Susp"))/O5</f>
        <v>0.4</v>
      </c>
      <c r="P6" s="27">
        <f>AVERAGE(L6:O6)</f>
        <v>0.44999999999999996</v>
      </c>
      <c r="Q6" s="4"/>
      <c r="S6" s="14">
        <v>3</v>
      </c>
      <c r="T6" s="15">
        <v>0.54</v>
      </c>
    </row>
    <row r="7" spans="1:23" x14ac:dyDescent="0.3">
      <c r="A7" s="31">
        <v>4</v>
      </c>
      <c r="B7" s="32">
        <v>1</v>
      </c>
      <c r="C7" s="33" t="s">
        <v>2</v>
      </c>
      <c r="E7" s="9"/>
      <c r="F7" s="9"/>
      <c r="G7" s="9"/>
      <c r="H7" s="9"/>
      <c r="I7" s="9"/>
      <c r="J7" s="9"/>
      <c r="K7" s="9"/>
      <c r="L7" s="9"/>
      <c r="M7" s="9"/>
      <c r="N7" s="9"/>
      <c r="S7" s="14" t="s">
        <v>7</v>
      </c>
      <c r="T7" s="15">
        <v>0.6</v>
      </c>
      <c r="W7" s="6"/>
    </row>
    <row r="8" spans="1:23" ht="15" thickBot="1" x14ac:dyDescent="0.35">
      <c r="A8" s="31">
        <v>5</v>
      </c>
      <c r="B8" s="32">
        <v>1</v>
      </c>
      <c r="C8" s="33" t="s">
        <v>2</v>
      </c>
      <c r="E8" s="9"/>
      <c r="F8" s="9"/>
      <c r="G8" s="9"/>
      <c r="H8" s="9"/>
      <c r="I8" s="9"/>
      <c r="J8" s="9"/>
      <c r="K8" s="9"/>
      <c r="L8" s="9"/>
      <c r="M8" s="9"/>
      <c r="N8" s="9"/>
      <c r="S8" s="16" t="s">
        <v>8</v>
      </c>
      <c r="T8" s="17">
        <v>0.47</v>
      </c>
    </row>
    <row r="9" spans="1:23" ht="15" thickBot="1" x14ac:dyDescent="0.35">
      <c r="A9" s="31">
        <v>6</v>
      </c>
      <c r="B9" s="32">
        <v>1</v>
      </c>
      <c r="C9" s="33" t="s">
        <v>1</v>
      </c>
    </row>
    <row r="10" spans="1:23" ht="14.4" customHeight="1" x14ac:dyDescent="0.3">
      <c r="A10" s="31">
        <v>7</v>
      </c>
      <c r="B10" s="32">
        <v>1</v>
      </c>
      <c r="C10" s="33" t="s">
        <v>2</v>
      </c>
      <c r="S10" s="42" t="s">
        <v>13</v>
      </c>
      <c r="T10" s="43"/>
    </row>
    <row r="11" spans="1:23" s="4" customFormat="1" ht="14.4" customHeight="1" x14ac:dyDescent="0.3">
      <c r="A11" s="31">
        <v>8</v>
      </c>
      <c r="B11" s="32">
        <v>1</v>
      </c>
      <c r="C11" s="33" t="s">
        <v>2</v>
      </c>
      <c r="S11" s="44"/>
      <c r="T11" s="45"/>
    </row>
    <row r="12" spans="1:23" x14ac:dyDescent="0.3">
      <c r="A12" s="31">
        <v>9</v>
      </c>
      <c r="B12" s="32">
        <v>1</v>
      </c>
      <c r="C12" s="33" t="s">
        <v>10</v>
      </c>
      <c r="Q12" s="10"/>
      <c r="R12" s="10"/>
      <c r="S12" s="44"/>
      <c r="T12" s="45"/>
    </row>
    <row r="13" spans="1:23" ht="15" thickBot="1" x14ac:dyDescent="0.35">
      <c r="A13" s="34">
        <v>10</v>
      </c>
      <c r="B13" s="35">
        <v>1</v>
      </c>
      <c r="C13" s="36" t="s">
        <v>2</v>
      </c>
      <c r="Q13" s="10"/>
      <c r="R13" s="10"/>
      <c r="S13" s="44"/>
      <c r="T13" s="45"/>
    </row>
    <row r="14" spans="1:23" x14ac:dyDescent="0.3">
      <c r="A14" s="28">
        <v>11</v>
      </c>
      <c r="B14" s="29">
        <v>2</v>
      </c>
      <c r="C14" s="30" t="s">
        <v>2</v>
      </c>
      <c r="D14" s="2"/>
      <c r="Q14" s="10"/>
      <c r="R14" s="10"/>
      <c r="S14" s="44"/>
      <c r="T14" s="45"/>
    </row>
    <row r="15" spans="1:23" ht="14.25" customHeight="1" x14ac:dyDescent="0.3">
      <c r="A15" s="31">
        <v>12</v>
      </c>
      <c r="B15" s="32">
        <v>2</v>
      </c>
      <c r="C15" s="33" t="s">
        <v>1</v>
      </c>
      <c r="D15" s="4"/>
      <c r="Q15" s="10"/>
      <c r="R15" s="10"/>
      <c r="S15" s="44"/>
      <c r="T15" s="45"/>
    </row>
    <row r="16" spans="1:23" x14ac:dyDescent="0.3">
      <c r="A16" s="31">
        <v>13</v>
      </c>
      <c r="B16" s="32">
        <v>2</v>
      </c>
      <c r="C16" s="33" t="s">
        <v>2</v>
      </c>
      <c r="D16" s="4"/>
      <c r="Q16" s="10"/>
      <c r="R16" s="10"/>
      <c r="S16" s="44"/>
      <c r="T16" s="45"/>
    </row>
    <row r="17" spans="1:20" ht="15" thickBot="1" x14ac:dyDescent="0.35">
      <c r="A17" s="31">
        <v>14</v>
      </c>
      <c r="B17" s="32">
        <v>2</v>
      </c>
      <c r="C17" s="33" t="s">
        <v>10</v>
      </c>
      <c r="D17" s="4"/>
      <c r="Q17" s="10"/>
      <c r="R17" s="10"/>
      <c r="S17" s="46"/>
      <c r="T17" s="47"/>
    </row>
    <row r="18" spans="1:20" x14ac:dyDescent="0.3">
      <c r="A18" s="31">
        <v>15</v>
      </c>
      <c r="B18" s="32">
        <v>2</v>
      </c>
      <c r="C18" s="33" t="s">
        <v>1</v>
      </c>
      <c r="D18" s="4"/>
      <c r="Q18" s="10"/>
      <c r="R18" s="10"/>
      <c r="S18" s="10"/>
    </row>
    <row r="19" spans="1:20" x14ac:dyDescent="0.3">
      <c r="A19" s="31">
        <v>16</v>
      </c>
      <c r="B19" s="32">
        <v>2</v>
      </c>
      <c r="C19" s="33" t="s">
        <v>2</v>
      </c>
      <c r="D19" s="4"/>
      <c r="Q19" s="10"/>
      <c r="R19" s="10"/>
      <c r="S19" s="10"/>
    </row>
    <row r="20" spans="1:20" x14ac:dyDescent="0.3">
      <c r="A20" s="31">
        <v>17</v>
      </c>
      <c r="B20" s="32">
        <v>2</v>
      </c>
      <c r="C20" s="33" t="s">
        <v>2</v>
      </c>
      <c r="D20" s="4"/>
    </row>
    <row r="21" spans="1:20" x14ac:dyDescent="0.3">
      <c r="A21" s="31">
        <v>18</v>
      </c>
      <c r="B21" s="32">
        <v>2</v>
      </c>
      <c r="C21" s="33" t="s">
        <v>2</v>
      </c>
      <c r="D21" s="4"/>
    </row>
    <row r="22" spans="1:20" x14ac:dyDescent="0.3">
      <c r="A22" s="31">
        <v>19</v>
      </c>
      <c r="B22" s="32">
        <v>2</v>
      </c>
      <c r="C22" s="33" t="s">
        <v>10</v>
      </c>
      <c r="D22" s="4"/>
    </row>
    <row r="23" spans="1:20" ht="15" thickBot="1" x14ac:dyDescent="0.35">
      <c r="A23" s="34">
        <v>20</v>
      </c>
      <c r="B23" s="35">
        <v>2</v>
      </c>
      <c r="C23" s="36" t="s">
        <v>2</v>
      </c>
      <c r="D23" s="8"/>
    </row>
    <row r="24" spans="1:20" x14ac:dyDescent="0.3">
      <c r="A24" s="28">
        <v>21</v>
      </c>
      <c r="B24" s="29">
        <v>3</v>
      </c>
      <c r="C24" s="30" t="s">
        <v>2</v>
      </c>
      <c r="D24" s="8"/>
    </row>
    <row r="25" spans="1:20" x14ac:dyDescent="0.3">
      <c r="A25" s="31">
        <v>22</v>
      </c>
      <c r="B25" s="32">
        <v>3</v>
      </c>
      <c r="C25" s="33" t="s">
        <v>1</v>
      </c>
      <c r="D25" s="2"/>
    </row>
    <row r="26" spans="1:20" x14ac:dyDescent="0.3">
      <c r="A26" s="31">
        <v>23</v>
      </c>
      <c r="B26" s="32">
        <v>3</v>
      </c>
      <c r="C26" s="33" t="s">
        <v>10</v>
      </c>
      <c r="D26" s="2"/>
    </row>
    <row r="27" spans="1:20" x14ac:dyDescent="0.3">
      <c r="A27" s="31">
        <v>24</v>
      </c>
      <c r="B27" s="32">
        <v>3</v>
      </c>
      <c r="C27" s="33" t="s">
        <v>10</v>
      </c>
      <c r="D27" s="2"/>
    </row>
    <row r="28" spans="1:20" x14ac:dyDescent="0.3">
      <c r="A28" s="31">
        <v>25</v>
      </c>
      <c r="B28" s="32">
        <v>3</v>
      </c>
      <c r="C28" s="33" t="s">
        <v>1</v>
      </c>
      <c r="D28" s="2"/>
    </row>
    <row r="29" spans="1:20" x14ac:dyDescent="0.3">
      <c r="A29" s="31">
        <v>26</v>
      </c>
      <c r="B29" s="32">
        <v>3</v>
      </c>
      <c r="C29" s="33" t="s">
        <v>2</v>
      </c>
      <c r="D29" s="2"/>
    </row>
    <row r="30" spans="1:20" x14ac:dyDescent="0.3">
      <c r="A30" s="31">
        <v>27</v>
      </c>
      <c r="B30" s="32">
        <v>3</v>
      </c>
      <c r="C30" s="33" t="s">
        <v>10</v>
      </c>
      <c r="D30" s="2"/>
    </row>
    <row r="31" spans="1:20" x14ac:dyDescent="0.3">
      <c r="A31" s="31">
        <v>28</v>
      </c>
      <c r="B31" s="32">
        <v>3</v>
      </c>
      <c r="C31" s="33" t="s">
        <v>2</v>
      </c>
      <c r="D31" s="2"/>
    </row>
    <row r="32" spans="1:20" x14ac:dyDescent="0.3">
      <c r="A32" s="31">
        <v>29</v>
      </c>
      <c r="B32" s="32">
        <v>3</v>
      </c>
      <c r="C32" s="33" t="s">
        <v>10</v>
      </c>
      <c r="D32" s="2"/>
    </row>
    <row r="33" spans="1:4" ht="14.55" customHeight="1" thickBot="1" x14ac:dyDescent="0.35">
      <c r="A33" s="34">
        <v>30</v>
      </c>
      <c r="B33" s="35">
        <v>3</v>
      </c>
      <c r="C33" s="36" t="s">
        <v>2</v>
      </c>
      <c r="D33" s="2"/>
    </row>
    <row r="34" spans="1:4" x14ac:dyDescent="0.3">
      <c r="A34" s="28">
        <v>31</v>
      </c>
      <c r="B34" s="29">
        <v>5</v>
      </c>
      <c r="C34" s="30" t="s">
        <v>2</v>
      </c>
      <c r="D34" s="2"/>
    </row>
    <row r="35" spans="1:4" x14ac:dyDescent="0.3">
      <c r="A35" s="31">
        <v>32</v>
      </c>
      <c r="B35" s="32">
        <v>4</v>
      </c>
      <c r="C35" s="33" t="s">
        <v>1</v>
      </c>
      <c r="D35" s="2"/>
    </row>
    <row r="36" spans="1:4" x14ac:dyDescent="0.3">
      <c r="A36" s="31">
        <v>33</v>
      </c>
      <c r="B36" s="32">
        <v>4</v>
      </c>
      <c r="C36" s="33" t="s">
        <v>2</v>
      </c>
      <c r="D36" s="2"/>
    </row>
    <row r="37" spans="1:4" x14ac:dyDescent="0.3">
      <c r="A37" s="31">
        <v>34</v>
      </c>
      <c r="B37" s="32">
        <v>6</v>
      </c>
      <c r="C37" s="33" t="s">
        <v>10</v>
      </c>
      <c r="D37" s="2"/>
    </row>
    <row r="38" spans="1:4" x14ac:dyDescent="0.3">
      <c r="A38" s="31">
        <v>35</v>
      </c>
      <c r="B38" s="32">
        <v>4</v>
      </c>
      <c r="C38" s="33" t="s">
        <v>1</v>
      </c>
      <c r="D38" s="2"/>
    </row>
    <row r="39" spans="1:4" x14ac:dyDescent="0.3">
      <c r="A39" s="31">
        <v>36</v>
      </c>
      <c r="B39" s="32">
        <v>5</v>
      </c>
      <c r="C39" s="33" t="s">
        <v>2</v>
      </c>
      <c r="D39" s="2"/>
    </row>
    <row r="40" spans="1:4" x14ac:dyDescent="0.3">
      <c r="A40" s="31">
        <v>37</v>
      </c>
      <c r="B40" s="32">
        <v>4</v>
      </c>
      <c r="C40" s="33" t="s">
        <v>2</v>
      </c>
      <c r="D40" s="2"/>
    </row>
    <row r="41" spans="1:4" x14ac:dyDescent="0.3">
      <c r="A41" s="31">
        <v>38</v>
      </c>
      <c r="B41" s="32">
        <v>4</v>
      </c>
      <c r="C41" s="33" t="s">
        <v>2</v>
      </c>
      <c r="D41" s="2"/>
    </row>
    <row r="42" spans="1:4" x14ac:dyDescent="0.3">
      <c r="A42" s="31">
        <v>39</v>
      </c>
      <c r="B42" s="32">
        <v>4</v>
      </c>
      <c r="C42" s="33" t="s">
        <v>10</v>
      </c>
      <c r="D42" s="2"/>
    </row>
    <row r="43" spans="1:4" ht="15" thickBot="1" x14ac:dyDescent="0.35">
      <c r="A43" s="34">
        <v>40</v>
      </c>
      <c r="B43" s="35">
        <v>4</v>
      </c>
      <c r="C43" s="36" t="s">
        <v>2</v>
      </c>
      <c r="D43" s="2"/>
    </row>
    <row r="44" spans="1:4" x14ac:dyDescent="0.3">
      <c r="B44" s="6"/>
      <c r="D44" s="2"/>
    </row>
    <row r="45" spans="1:4" x14ac:dyDescent="0.3">
      <c r="D45" s="2"/>
    </row>
    <row r="46" spans="1:4" x14ac:dyDescent="0.3">
      <c r="D46" s="2"/>
    </row>
    <row r="47" spans="1:4" x14ac:dyDescent="0.3">
      <c r="D47" s="2"/>
    </row>
    <row r="48" spans="1:4" x14ac:dyDescent="0.3">
      <c r="D48" s="2"/>
    </row>
    <row r="49" spans="2:4" x14ac:dyDescent="0.3">
      <c r="D49" s="2"/>
    </row>
    <row r="50" spans="2:4" x14ac:dyDescent="0.3">
      <c r="D50" s="2"/>
    </row>
    <row r="51" spans="2:4" x14ac:dyDescent="0.3">
      <c r="D51" s="2"/>
    </row>
    <row r="52" spans="2:4" x14ac:dyDescent="0.3">
      <c r="D52" s="2"/>
    </row>
    <row r="53" spans="2:4" x14ac:dyDescent="0.3">
      <c r="D53" s="2"/>
    </row>
    <row r="54" spans="2:4" x14ac:dyDescent="0.3">
      <c r="D54" s="2"/>
    </row>
    <row r="55" spans="2:4" x14ac:dyDescent="0.3">
      <c r="D55" s="2"/>
    </row>
    <row r="56" spans="2:4" x14ac:dyDescent="0.3">
      <c r="D56" s="2"/>
    </row>
    <row r="57" spans="2:4" x14ac:dyDescent="0.3">
      <c r="B57" s="10" t="s">
        <v>14</v>
      </c>
      <c r="C57" s="10"/>
      <c r="D57" s="2"/>
    </row>
    <row r="58" spans="2:4" x14ac:dyDescent="0.3">
      <c r="B58" s="10"/>
      <c r="C58" s="10"/>
      <c r="D58" s="2"/>
    </row>
    <row r="59" spans="2:4" x14ac:dyDescent="0.3">
      <c r="B59" s="10"/>
      <c r="C59" s="10"/>
      <c r="D59" s="2"/>
    </row>
    <row r="60" spans="2:4" x14ac:dyDescent="0.3">
      <c r="B60" s="10"/>
      <c r="C60" s="10"/>
      <c r="D60" s="2"/>
    </row>
    <row r="61" spans="2:4" x14ac:dyDescent="0.3">
      <c r="B61" s="10"/>
      <c r="C61" s="10"/>
      <c r="D61" s="2"/>
    </row>
    <row r="62" spans="2:4" x14ac:dyDescent="0.3">
      <c r="B62" s="10"/>
      <c r="C62" s="10"/>
      <c r="D62" s="2"/>
    </row>
    <row r="63" spans="2:4" x14ac:dyDescent="0.3">
      <c r="B63" s="10"/>
      <c r="C63" s="10"/>
      <c r="D63" s="2"/>
    </row>
    <row r="64" spans="2:4" x14ac:dyDescent="0.3">
      <c r="B64" s="10"/>
      <c r="C64" s="10"/>
      <c r="D64" s="2"/>
    </row>
    <row r="65" spans="2:4" x14ac:dyDescent="0.3">
      <c r="B65" s="10"/>
      <c r="C65" s="10"/>
      <c r="D65" s="2"/>
    </row>
    <row r="66" spans="2:4" x14ac:dyDescent="0.3">
      <c r="B66" s="10"/>
      <c r="C66" s="10"/>
      <c r="D66" s="2"/>
    </row>
    <row r="67" spans="2:4" x14ac:dyDescent="0.3">
      <c r="B67" s="10"/>
      <c r="C67" s="10"/>
      <c r="D67" s="2"/>
    </row>
    <row r="68" spans="2:4" x14ac:dyDescent="0.3">
      <c r="D68" s="2"/>
    </row>
    <row r="69" spans="2:4" x14ac:dyDescent="0.3">
      <c r="D69" s="2"/>
    </row>
    <row r="70" spans="2:4" x14ac:dyDescent="0.3">
      <c r="D70" s="2"/>
    </row>
    <row r="71" spans="2:4" x14ac:dyDescent="0.3">
      <c r="D71" s="2"/>
    </row>
    <row r="72" spans="2:4" x14ac:dyDescent="0.3">
      <c r="D72" s="2"/>
    </row>
    <row r="73" spans="2:4" x14ac:dyDescent="0.3">
      <c r="D73" s="2"/>
    </row>
    <row r="74" spans="2:4" x14ac:dyDescent="0.3">
      <c r="D74" s="2"/>
    </row>
    <row r="75" spans="2:4" x14ac:dyDescent="0.3">
      <c r="D75" s="2"/>
    </row>
    <row r="76" spans="2:4" x14ac:dyDescent="0.3">
      <c r="D76" s="2"/>
    </row>
    <row r="77" spans="2:4" x14ac:dyDescent="0.3">
      <c r="D77" s="2"/>
    </row>
    <row r="78" spans="2:4" x14ac:dyDescent="0.3">
      <c r="D78" s="2"/>
    </row>
    <row r="79" spans="2:4" x14ac:dyDescent="0.3">
      <c r="D79" s="2"/>
    </row>
    <row r="80" spans="2:4" x14ac:dyDescent="0.3">
      <c r="D80" s="2"/>
    </row>
    <row r="81" spans="4:4" x14ac:dyDescent="0.3">
      <c r="D81" s="2"/>
    </row>
    <row r="82" spans="4:4" x14ac:dyDescent="0.3">
      <c r="D82" s="2"/>
    </row>
    <row r="83" spans="4:4" x14ac:dyDescent="0.3">
      <c r="D83" s="2"/>
    </row>
    <row r="84" spans="4:4" x14ac:dyDescent="0.3">
      <c r="D84" s="2"/>
    </row>
    <row r="85" spans="4:4" x14ac:dyDescent="0.3">
      <c r="D85" s="2"/>
    </row>
    <row r="86" spans="4:4" x14ac:dyDescent="0.3">
      <c r="D86" s="2"/>
    </row>
    <row r="87" spans="4:4" x14ac:dyDescent="0.3">
      <c r="D87" s="2"/>
    </row>
    <row r="88" spans="4:4" x14ac:dyDescent="0.3">
      <c r="D88" s="2"/>
    </row>
    <row r="89" spans="4:4" x14ac:dyDescent="0.3">
      <c r="D89" s="2"/>
    </row>
    <row r="90" spans="4:4" x14ac:dyDescent="0.3">
      <c r="D90" s="2"/>
    </row>
    <row r="91" spans="4:4" x14ac:dyDescent="0.3">
      <c r="D91" s="2"/>
    </row>
    <row r="92" spans="4:4" x14ac:dyDescent="0.3">
      <c r="D92" s="2"/>
    </row>
    <row r="93" spans="4:4" x14ac:dyDescent="0.3">
      <c r="D93" s="2"/>
    </row>
    <row r="94" spans="4:4" x14ac:dyDescent="0.3">
      <c r="D94" s="2"/>
    </row>
    <row r="95" spans="4:4" x14ac:dyDescent="0.3">
      <c r="D95" s="2"/>
    </row>
    <row r="96" spans="4:4" x14ac:dyDescent="0.3">
      <c r="D96" s="2"/>
    </row>
    <row r="97" spans="4:4" x14ac:dyDescent="0.3">
      <c r="D97" s="2"/>
    </row>
    <row r="98" spans="4:4" x14ac:dyDescent="0.3">
      <c r="D98" s="2"/>
    </row>
    <row r="99" spans="4:4" x14ac:dyDescent="0.3">
      <c r="D99" s="2"/>
    </row>
    <row r="100" spans="4:4" x14ac:dyDescent="0.3">
      <c r="D100" s="2"/>
    </row>
    <row r="101" spans="4:4" x14ac:dyDescent="0.3">
      <c r="D101" s="2"/>
    </row>
    <row r="102" spans="4:4" x14ac:dyDescent="0.3">
      <c r="D102" s="2"/>
    </row>
    <row r="103" spans="4:4" x14ac:dyDescent="0.3">
      <c r="D103" s="2"/>
    </row>
    <row r="104" spans="4:4" x14ac:dyDescent="0.3">
      <c r="D104" s="2"/>
    </row>
    <row r="105" spans="4:4" x14ac:dyDescent="0.3">
      <c r="D105" s="2"/>
    </row>
    <row r="106" spans="4:4" x14ac:dyDescent="0.3">
      <c r="D106" s="2"/>
    </row>
    <row r="295" spans="5:8" x14ac:dyDescent="0.3">
      <c r="E295" s="3"/>
      <c r="F295" s="3"/>
      <c r="G295" s="3"/>
      <c r="H295" s="3"/>
    </row>
    <row r="296" spans="5:8" x14ac:dyDescent="0.3">
      <c r="E296" s="3"/>
      <c r="F296" s="3"/>
      <c r="G296" s="3"/>
      <c r="H296" s="3"/>
    </row>
    <row r="297" spans="5:8" x14ac:dyDescent="0.3">
      <c r="E297" s="3"/>
      <c r="F297" s="3"/>
      <c r="G297" s="3"/>
      <c r="H297" s="3"/>
    </row>
    <row r="298" spans="5:8" x14ac:dyDescent="0.3">
      <c r="E298" s="3"/>
      <c r="F298" s="3"/>
      <c r="G298" s="3"/>
      <c r="H298" s="3"/>
    </row>
    <row r="299" spans="5:8" x14ac:dyDescent="0.3">
      <c r="E299" s="3"/>
      <c r="F299" s="3"/>
      <c r="G299" s="3"/>
      <c r="H299" s="3"/>
    </row>
    <row r="300" spans="5:8" x14ac:dyDescent="0.3">
      <c r="E300" s="3"/>
      <c r="F300" s="3"/>
      <c r="G300" s="3"/>
      <c r="H300" s="3"/>
    </row>
    <row r="301" spans="5:8" x14ac:dyDescent="0.3">
      <c r="E301" s="3"/>
      <c r="F301" s="3"/>
      <c r="G301" s="3"/>
      <c r="H301" s="3"/>
    </row>
    <row r="302" spans="5:8" x14ac:dyDescent="0.3">
      <c r="E302" s="3"/>
      <c r="F302" s="3"/>
      <c r="G302" s="3"/>
      <c r="H302" s="3"/>
    </row>
    <row r="303" spans="5:8" x14ac:dyDescent="0.3">
      <c r="E303" s="3"/>
      <c r="F303" s="3"/>
      <c r="G303" s="3"/>
      <c r="H303" s="3"/>
    </row>
    <row r="304" spans="5:8" x14ac:dyDescent="0.3">
      <c r="E304" s="3"/>
      <c r="F304" s="3"/>
      <c r="G304" s="3"/>
      <c r="H304" s="3"/>
    </row>
    <row r="305" spans="5:8" x14ac:dyDescent="0.3">
      <c r="E305" s="3"/>
      <c r="F305" s="3"/>
      <c r="G305" s="3"/>
      <c r="H305" s="3"/>
    </row>
    <row r="306" spans="5:8" x14ac:dyDescent="0.3">
      <c r="E306" s="3"/>
      <c r="F306" s="3"/>
      <c r="G306" s="3"/>
      <c r="H306" s="3"/>
    </row>
    <row r="307" spans="5:8" x14ac:dyDescent="0.3">
      <c r="E307" s="3"/>
      <c r="F307" s="3"/>
      <c r="G307" s="3"/>
      <c r="H307" s="3"/>
    </row>
    <row r="308" spans="5:8" x14ac:dyDescent="0.3">
      <c r="E308" s="3"/>
      <c r="F308" s="3"/>
      <c r="G308" s="3"/>
      <c r="H308" s="3"/>
    </row>
    <row r="309" spans="5:8" x14ac:dyDescent="0.3">
      <c r="E309" s="3"/>
      <c r="F309" s="3"/>
      <c r="G309" s="3"/>
      <c r="H309" s="3"/>
    </row>
    <row r="310" spans="5:8" x14ac:dyDescent="0.3">
      <c r="E310" s="3"/>
      <c r="F310" s="3"/>
      <c r="G310" s="3"/>
      <c r="H310" s="3"/>
    </row>
    <row r="311" spans="5:8" x14ac:dyDescent="0.3">
      <c r="E311" s="3"/>
      <c r="F311" s="3"/>
      <c r="G311" s="3"/>
      <c r="H311" s="3"/>
    </row>
    <row r="312" spans="5:8" x14ac:dyDescent="0.3">
      <c r="E312" s="3"/>
      <c r="F312" s="3"/>
      <c r="G312" s="3"/>
      <c r="H312" s="3"/>
    </row>
    <row r="313" spans="5:8" x14ac:dyDescent="0.3">
      <c r="E313" s="3"/>
      <c r="F313" s="3"/>
      <c r="G313" s="3"/>
      <c r="H313" s="3"/>
    </row>
    <row r="314" spans="5:8" x14ac:dyDescent="0.3">
      <c r="E314" s="3"/>
      <c r="F314" s="3"/>
      <c r="G314" s="3"/>
      <c r="H314" s="3"/>
    </row>
    <row r="315" spans="5:8" x14ac:dyDescent="0.3">
      <c r="E315" s="3"/>
      <c r="F315" s="3"/>
      <c r="G315" s="3"/>
      <c r="H315" s="3"/>
    </row>
    <row r="316" spans="5:8" x14ac:dyDescent="0.3">
      <c r="E316" s="3"/>
      <c r="F316" s="3"/>
      <c r="G316" s="3"/>
      <c r="H316" s="3"/>
    </row>
    <row r="317" spans="5:8" x14ac:dyDescent="0.3">
      <c r="E317" s="3"/>
      <c r="F317" s="3"/>
      <c r="G317" s="3"/>
      <c r="H317" s="3"/>
    </row>
    <row r="318" spans="5:8" x14ac:dyDescent="0.3">
      <c r="E318" s="4"/>
      <c r="F318" s="4"/>
      <c r="G318" s="4"/>
      <c r="H318" s="4"/>
    </row>
    <row r="319" spans="5:8" x14ac:dyDescent="0.3">
      <c r="E319" s="4"/>
      <c r="F319" s="4"/>
      <c r="G319" s="4"/>
      <c r="H319" s="4"/>
    </row>
  </sheetData>
  <sheetProtection insertColumns="0" insertRows="0" selectLockedCells="1" sort="0"/>
  <sortState xmlns:xlrd2="http://schemas.microsoft.com/office/spreadsheetml/2017/richdata2" ref="A4:E454">
    <sortCondition ref="B4:B454"/>
    <sortCondition ref="A4:A454"/>
  </sortState>
  <mergeCells count="4">
    <mergeCell ref="K3:P3"/>
    <mergeCell ref="S3:T3"/>
    <mergeCell ref="S10:T17"/>
    <mergeCell ref="A1:T1"/>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2021-08-10T17:35:13Z</dcterms:modified>
</cp:coreProperties>
</file>